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7.jpeg" ContentType="image/jpeg"/>
  <Override PartName="/xl/media/image2.jpeg" ContentType="image/jpeg"/>
  <Override PartName="/xl/media/image3.jpeg" ContentType="image/jpeg"/>
  <Override PartName="/xl/media/image4.png" ContentType="image/png"/>
  <Override PartName="/xl/media/image6.jpeg" ContentType="image/jpeg"/>
  <Override PartName="/xl/media/image11.png" ContentType="image/png"/>
  <Override PartName="/xl/media/image5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<sst xmlns="http://schemas.openxmlformats.org/spreadsheetml/2006/main" count="73" uniqueCount="58">
  <si>
    <t xml:space="preserve">№</t>
  </si>
  <si>
    <t xml:space="preserve">Наименование</t>
  </si>
  <si>
    <t xml:space="preserve">Поступление </t>
  </si>
  <si>
    <t xml:space="preserve">Ед.изм</t>
  </si>
  <si>
    <t xml:space="preserve">Кол-во</t>
  </si>
  <si>
    <t xml:space="preserve">Цена, руб.</t>
  </si>
  <si>
    <t xml:space="preserve">Сума, руб.</t>
  </si>
  <si>
    <t xml:space="preserve">Изображение</t>
  </si>
  <si>
    <t xml:space="preserve">Описание</t>
  </si>
  <si>
    <t xml:space="preserve">Наименование по РУ</t>
  </si>
  <si>
    <t xml:space="preserve">Комплект  для раздачи лекарств (кассетница, 10 пеналов)</t>
  </si>
  <si>
    <t xml:space="preserve">Документ расчетов с контрагентом 00000000356 от 31.12.2009 0:00:00</t>
  </si>
  <si>
    <t xml:space="preserve">шт.</t>
  </si>
  <si>
    <t xml:space="preserve">https://medpribori.ru/cat/products/tabletnicy/komplekt-kassetnica-kront</t>
  </si>
  <si>
    <t xml:space="preserve">Коробка стерилизационная с фильтром КСКФ-9</t>
  </si>
  <si>
    <t xml:space="preserve">Поступление (акт, накладная, УПД) 00000000064 от 28.05.2015 9:00:00</t>
  </si>
  <si>
    <t xml:space="preserve">https://meditems.ru/catalog/sterilizatsiya_i_dezinfektsiya/korobki_sterilizatsionnye_meditsinskie_biksy/275/</t>
  </si>
  <si>
    <t xml:space="preserve">Крафт-бумага для стерилизации инструмента</t>
  </si>
  <si>
    <t xml:space="preserve">Поступление (акт, накладная, УПД) 00000000067 от 04.03.2010 12:01:24</t>
  </si>
  <si>
    <t xml:space="preserve">кг</t>
  </si>
  <si>
    <t xml:space="preserve">Мундштук для спирографа 27х65х1,0 одноразовый SP-2</t>
  </si>
  <si>
    <t xml:space="preserve">Поступление (акт, накладная, УПД) 00000000355 от 25.06.2010 18:02:15</t>
  </si>
  <si>
    <t xml:space="preserve">https://kometa-med.com/product/mundshtuk-kartonnyj-odnorazovyj-27h65h1-0/</t>
  </si>
  <si>
    <t xml:space="preserve">Мундштук для спирографа 27х65х1,4 одноразовый</t>
  </si>
  <si>
    <t xml:space="preserve">Поступление (акт, накладная, УПД) 00000000003 от 22.01.2010 9:27:03</t>
  </si>
  <si>
    <t xml:space="preserve">http://ammon.ru/collection/mundshtuki-zagubniki-dlya-ingalyatorov-i-spiroanalizatorov/product/mundshtuk-27h65h14-s-filtrom-dlya-spirometrov-i-kardioergosistemy-schiller-ag-102-rubsht</t>
  </si>
  <si>
    <t xml:space="preserve">Наконечники для дозатора</t>
  </si>
  <si>
    <t xml:space="preserve">Поступление (акт, накладная, УПД) 00000000002 от 14.01.2010 18:01:34</t>
  </si>
  <si>
    <t xml:space="preserve">набор</t>
  </si>
  <si>
    <t xml:space="preserve">Судно медицинское полимерное "Солнышко" по ТУ 9398-003-98300952-2012 (типа Ладья с крышкой) </t>
  </si>
  <si>
    <t xml:space="preserve">Поступление (акт, накладная, УПД) 00БП-000241 от 21.12.2021 9:00:00</t>
  </si>
  <si>
    <t xml:space="preserve">https://www.sunmed.ru/product/sudno-meditsinskoe-polimernoe-solnyshko-tipa-ladya-10sht/</t>
  </si>
  <si>
    <t xml:space="preserve">Таблицы для определения О.З. (Сивцева)</t>
  </si>
  <si>
    <t xml:space="preserve">Поступление (акт, накладная, УПД) 00000000397 от 30.06.2010 0:00:00</t>
  </si>
  <si>
    <t xml:space="preserve">https://almamed.su/product/tablitsa-dlya-opredeleniya-ostroty-zreniya-sivtseva-rossiya/</t>
  </si>
  <si>
    <t xml:space="preserve">Тампонодержатель алюминиевый</t>
  </si>
  <si>
    <t xml:space="preserve">Документ расчетов с контрагентом 00000000358 от 31.12.2009 0:00:00</t>
  </si>
  <si>
    <t xml:space="preserve">https://himreactiv.ru/catalog/laboratornaya_posuda/soputstvuyushchie_tovary/prochee_8/_2_5_200_/</t>
  </si>
  <si>
    <t xml:space="preserve">Тапочки с открытом мысом,СПБ,подошва 8мм</t>
  </si>
  <si>
    <t xml:space="preserve">Поступление (акт, накладная, УПД) 00000000256 от 18.05.2010 0:00:00</t>
  </si>
  <si>
    <t xml:space="preserve">пар</t>
  </si>
  <si>
    <t xml:space="preserve">https://xn--80abwm2cxb.xn--p1ai/tapochki/tapochki-s-otkrytym-mysom/tapochki-odnorazovye-universal-belye/</t>
  </si>
  <si>
    <t xml:space="preserve">Шпатель деревянный для полости рта </t>
  </si>
  <si>
    <t xml:space="preserve">Поступление (акт, накладная, УПД) 00000000062 от 20.05.2016 9:00:00</t>
  </si>
  <si>
    <t xml:space="preserve">Шприц для промывания полостей (Жане)</t>
  </si>
  <si>
    <t xml:space="preserve">Документ расчетов с контрагентом 00000000387 от 31.12.2009 0:00:00</t>
  </si>
  <si>
    <t xml:space="preserve">https://www.prostopolezno.ru/catalog/krasota-zdorovie/shprits-mnogorazovyy-steklyannyy-zhane-sh-712-150-ml.html?region=/region/ufa.html</t>
  </si>
  <si>
    <t xml:space="preserve">Материал композитный цитоактивный для восполнения дефектов тканей, стерильный "ЛитАр" 40х40мм</t>
  </si>
  <si>
    <t xml:space="preserve">Материал композитный цитоактивный для восполнения дефектов тканей,стерильный "ЛитАр" 20х20мм</t>
  </si>
  <si>
    <t xml:space="preserve">Материал композитный цитоактивный для восполнения дефектов тканей, стерильный "ЛитАр" 40х80мм</t>
  </si>
  <si>
    <t xml:space="preserve">Тонометр ВК-2002-3001 мех. (фонендоскоп в комплекте)</t>
  </si>
  <si>
    <t xml:space="preserve">https://bizorg.su/tonometry-r/p25534470-tonometr-ruchnoy-vk20023001-s-fonendoskopom</t>
  </si>
  <si>
    <t xml:space="preserve">Хладоэлемент МХД-2 (от -20 до 0 град. Цельсия)</t>
  </si>
  <si>
    <t xml:space="preserve">http://termo-vita.ru/produktsiya/hladoelement_mhd-2</t>
  </si>
  <si>
    <t xml:space="preserve">Манжета для измерения артериального давления М1574А Philips</t>
  </si>
  <si>
    <t xml:space="preserve">https://heinemann.ru/katalog/rasxodnyie-materialyi/legkoe-oborudovanie/monitoryi-paczienta/prinadlezhnosti-dlya-neinvazivnogo-izmereniya-ad/manzheta-dlya-izmereniya-niad-(m1574a)</t>
  </si>
  <si>
    <t xml:space="preserve">Набор для участкового врача НУВ-01 "дипломат"</t>
  </si>
  <si>
    <t xml:space="preserve">https://www.8a.ru/print/27980.php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</si>
</sst>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₽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4D4D4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pn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0</xdr:colOff>
      <xdr:row>2</xdr:row>
      <xdr:rowOff>0</xdr:rowOff>
    </xdr:from>
    <xdr:to>
      <xdr:col>7</xdr:col>
      <xdr:colOff>304560</xdr:colOff>
      <xdr:row>2</xdr:row>
      <xdr:rowOff>304560</xdr:rowOff>
    </xdr:to>
    <xdr:sp>
      <xdr:nvSpPr>
        <xdr:cNvPr id="0" name="AutoShape 3"/>
        <xdr:cNvSpPr/>
      </xdr:nvSpPr>
      <xdr:spPr>
        <a:xfrm>
          <a:off x="5618880" y="137772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304560</xdr:colOff>
      <xdr:row>2</xdr:row>
      <xdr:rowOff>304560</xdr:rowOff>
    </xdr:to>
    <xdr:sp>
      <xdr:nvSpPr>
        <xdr:cNvPr id="1" name="AutoShape 4"/>
        <xdr:cNvSpPr/>
      </xdr:nvSpPr>
      <xdr:spPr>
        <a:xfrm>
          <a:off x="5618880" y="137772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304560</xdr:colOff>
      <xdr:row>7</xdr:row>
      <xdr:rowOff>304560</xdr:rowOff>
    </xdr:to>
    <xdr:sp>
      <xdr:nvSpPr>
        <xdr:cNvPr id="2" name="AutoShape 17"/>
        <xdr:cNvSpPr/>
      </xdr:nvSpPr>
      <xdr:spPr>
        <a:xfrm>
          <a:off x="5618880" y="672120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304560</xdr:colOff>
      <xdr:row>1</xdr:row>
      <xdr:rowOff>304560</xdr:rowOff>
    </xdr:to>
    <xdr:sp>
      <xdr:nvSpPr>
        <xdr:cNvPr id="3" name="AutoShape 1"/>
        <xdr:cNvSpPr/>
      </xdr:nvSpPr>
      <xdr:spPr>
        <a:xfrm>
          <a:off x="5618880" y="19656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304560</xdr:colOff>
      <xdr:row>1</xdr:row>
      <xdr:rowOff>304560</xdr:rowOff>
    </xdr:to>
    <xdr:sp>
      <xdr:nvSpPr>
        <xdr:cNvPr id="4" name="AutoShape 2"/>
        <xdr:cNvSpPr/>
      </xdr:nvSpPr>
      <xdr:spPr>
        <a:xfrm>
          <a:off x="5618880" y="19656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211680</xdr:colOff>
      <xdr:row>1</xdr:row>
      <xdr:rowOff>14040</xdr:rowOff>
    </xdr:from>
    <xdr:to>
      <xdr:col>7</xdr:col>
      <xdr:colOff>1375560</xdr:colOff>
      <xdr:row>1</xdr:row>
      <xdr:rowOff>1177920</xdr:rowOff>
    </xdr:to>
    <xdr:pic>
      <xdr:nvPicPr>
        <xdr:cNvPr id="5" name="Рисунок 25" descr="https://medpribori.ru/upload/iblock/85d/85d097aad567b0ee26ae0015437b92b8.png"/>
        <xdr:cNvPicPr/>
      </xdr:nvPicPr>
      <xdr:blipFill>
        <a:blip r:embed="rId1"/>
        <a:stretch/>
      </xdr:blipFill>
      <xdr:spPr>
        <a:xfrm>
          <a:off x="5830560" y="210600"/>
          <a:ext cx="1163880" cy="1163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35280</xdr:colOff>
      <xdr:row>2</xdr:row>
      <xdr:rowOff>105840</xdr:rowOff>
    </xdr:from>
    <xdr:to>
      <xdr:col>7</xdr:col>
      <xdr:colOff>1344960</xdr:colOff>
      <xdr:row>2</xdr:row>
      <xdr:rowOff>1087920</xdr:rowOff>
    </xdr:to>
    <xdr:pic>
      <xdr:nvPicPr>
        <xdr:cNvPr id="6" name="Рисунок 26" descr="https://meditems.ru/upload/iblock/1ac/1ac48bad890f0d9792977c476cbcbd60.jpg"/>
        <xdr:cNvPicPr/>
      </xdr:nvPicPr>
      <xdr:blipFill>
        <a:blip r:embed="rId2"/>
        <a:stretch/>
      </xdr:blipFill>
      <xdr:spPr>
        <a:xfrm>
          <a:off x="5654160" y="1483560"/>
          <a:ext cx="1309680" cy="982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1239480</xdr:colOff>
      <xdr:row>3</xdr:row>
      <xdr:rowOff>818640</xdr:rowOff>
    </xdr:to>
    <xdr:pic>
      <xdr:nvPicPr>
        <xdr:cNvPr id="7" name="Рисунок 27" descr="Оберточная бумага в рулонах"/>
        <xdr:cNvPicPr/>
      </xdr:nvPicPr>
      <xdr:blipFill>
        <a:blip r:embed="rId3"/>
        <a:stretch/>
      </xdr:blipFill>
      <xdr:spPr>
        <a:xfrm>
          <a:off x="5618880" y="2558880"/>
          <a:ext cx="1239480" cy="818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352440</xdr:colOff>
      <xdr:row>5</xdr:row>
      <xdr:rowOff>19080</xdr:rowOff>
    </xdr:from>
    <xdr:to>
      <xdr:col>7</xdr:col>
      <xdr:colOff>1398240</xdr:colOff>
      <xdr:row>5</xdr:row>
      <xdr:rowOff>1064880</xdr:rowOff>
    </xdr:to>
    <xdr:pic>
      <xdr:nvPicPr>
        <xdr:cNvPr id="8" name="Рисунок 28" descr="https://static.insales-cdn.com/images/products/1/6036/160184212/%D0%9C%D1%83%D0%BD%D0%B4%D1%88%D1%82%D1%83%D0%BA%D0%B8_%D1%81_%D1%84%D0%B8%D0%BB%D1%8C%D1%82%D1%80%D0%BE%D0%BC.png"/>
        <xdr:cNvPicPr/>
      </xdr:nvPicPr>
      <xdr:blipFill>
        <a:blip r:embed="rId4"/>
        <a:stretch/>
      </xdr:blipFill>
      <xdr:spPr>
        <a:xfrm>
          <a:off x="5971320" y="4682880"/>
          <a:ext cx="1045800" cy="104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209520</xdr:colOff>
      <xdr:row>3</xdr:row>
      <xdr:rowOff>923760</xdr:rowOff>
    </xdr:from>
    <xdr:to>
      <xdr:col>7</xdr:col>
      <xdr:colOff>1361160</xdr:colOff>
      <xdr:row>4</xdr:row>
      <xdr:rowOff>1139400</xdr:rowOff>
    </xdr:to>
    <xdr:pic>
      <xdr:nvPicPr>
        <xdr:cNvPr id="9" name="Рисунок 29" descr="https://kometa-med.com/wp-content/uploads/2022/01/5919b434-445c-11ea-a934-e0d55ed956c6_1.jpg"/>
        <xdr:cNvPicPr/>
      </xdr:nvPicPr>
      <xdr:blipFill>
        <a:blip r:embed="rId5"/>
        <a:stretch/>
      </xdr:blipFill>
      <xdr:spPr>
        <a:xfrm>
          <a:off x="5828400" y="3482640"/>
          <a:ext cx="1151640" cy="114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904680</xdr:colOff>
      <xdr:row>8</xdr:row>
      <xdr:rowOff>904680</xdr:rowOff>
    </xdr:to>
    <xdr:pic>
      <xdr:nvPicPr>
        <xdr:cNvPr id="10" name="Рисунок 37" descr="https://almamed.su/wa-data/public/shop/products/75/65/6575/images/55196/55196.970.jpg"/>
        <xdr:cNvPicPr/>
      </xdr:nvPicPr>
      <xdr:blipFill>
        <a:blip r:embed="rId6"/>
        <a:stretch/>
      </xdr:blipFill>
      <xdr:spPr>
        <a:xfrm>
          <a:off x="5618880" y="7569000"/>
          <a:ext cx="904680" cy="90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139680</xdr:colOff>
      <xdr:row>9</xdr:row>
      <xdr:rowOff>184320</xdr:rowOff>
    </xdr:from>
    <xdr:to>
      <xdr:col>7</xdr:col>
      <xdr:colOff>1490400</xdr:colOff>
      <xdr:row>9</xdr:row>
      <xdr:rowOff>1079280</xdr:rowOff>
    </xdr:to>
    <xdr:pic>
      <xdr:nvPicPr>
        <xdr:cNvPr id="11" name="Рисунок 38" descr="https://himreactiv.ru/upload/iblock/ff2/ff28b793860aea24966ffb23b782e978.jpg"/>
        <xdr:cNvPicPr/>
      </xdr:nvPicPr>
      <xdr:blipFill>
        <a:blip r:embed="rId7"/>
        <a:stretch/>
      </xdr:blipFill>
      <xdr:spPr>
        <a:xfrm>
          <a:off x="5758560" y="8829720"/>
          <a:ext cx="1350720" cy="89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371520</xdr:colOff>
      <xdr:row>10</xdr:row>
      <xdr:rowOff>104760</xdr:rowOff>
    </xdr:from>
    <xdr:to>
      <xdr:col>7</xdr:col>
      <xdr:colOff>1285560</xdr:colOff>
      <xdr:row>10</xdr:row>
      <xdr:rowOff>1020960</xdr:rowOff>
    </xdr:to>
    <xdr:pic>
      <xdr:nvPicPr>
        <xdr:cNvPr id="12" name="Рисунок 39" descr="Т-УНВБЛ4"/>
        <xdr:cNvPicPr/>
      </xdr:nvPicPr>
      <xdr:blipFill>
        <a:blip r:embed="rId8"/>
        <a:stretch/>
      </xdr:blipFill>
      <xdr:spPr>
        <a:xfrm>
          <a:off x="5990400" y="9959760"/>
          <a:ext cx="914040" cy="916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285840</xdr:colOff>
      <xdr:row>11</xdr:row>
      <xdr:rowOff>47520</xdr:rowOff>
    </xdr:from>
    <xdr:to>
      <xdr:col>7</xdr:col>
      <xdr:colOff>1285560</xdr:colOff>
      <xdr:row>12</xdr:row>
      <xdr:rowOff>26280</xdr:rowOff>
    </xdr:to>
    <xdr:pic>
      <xdr:nvPicPr>
        <xdr:cNvPr id="13" name="Рисунок 40" descr="https://gloves78.ru/userfls/shop/shop_product_1000x10/1072_shpatel-kosmeticheskiy-nest.jpg"/>
        <xdr:cNvPicPr/>
      </xdr:nvPicPr>
      <xdr:blipFill>
        <a:blip r:embed="rId9"/>
        <a:stretch/>
      </xdr:blipFill>
      <xdr:spPr>
        <a:xfrm>
          <a:off x="5904720" y="10998000"/>
          <a:ext cx="999720" cy="855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304560</xdr:colOff>
      <xdr:row>12</xdr:row>
      <xdr:rowOff>304560</xdr:rowOff>
    </xdr:to>
    <xdr:sp>
      <xdr:nvSpPr>
        <xdr:cNvPr id="14" name="AutoShape 15"/>
        <xdr:cNvSpPr/>
      </xdr:nvSpPr>
      <xdr:spPr>
        <a:xfrm>
          <a:off x="5618880" y="1182672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304560</xdr:colOff>
      <xdr:row>12</xdr:row>
      <xdr:rowOff>304560</xdr:rowOff>
    </xdr:to>
    <xdr:sp>
      <xdr:nvSpPr>
        <xdr:cNvPr id="15" name="AutoShape 16"/>
        <xdr:cNvSpPr/>
      </xdr:nvSpPr>
      <xdr:spPr>
        <a:xfrm>
          <a:off x="5618880" y="1182672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304560</xdr:colOff>
      <xdr:row>12</xdr:row>
      <xdr:rowOff>304560</xdr:rowOff>
    </xdr:to>
    <xdr:sp>
      <xdr:nvSpPr>
        <xdr:cNvPr id="16" name="AutoShape 17"/>
        <xdr:cNvSpPr/>
      </xdr:nvSpPr>
      <xdr:spPr>
        <a:xfrm>
          <a:off x="5618880" y="1182672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333360</xdr:colOff>
      <xdr:row>12</xdr:row>
      <xdr:rowOff>95400</xdr:rowOff>
    </xdr:from>
    <xdr:to>
      <xdr:col>7</xdr:col>
      <xdr:colOff>1247400</xdr:colOff>
      <xdr:row>12</xdr:row>
      <xdr:rowOff>1009440</xdr:rowOff>
    </xdr:to>
    <xdr:pic>
      <xdr:nvPicPr>
        <xdr:cNvPr id="17" name="Рисунок 44" descr="https://daomarket.ru/image/krasota-zdorove/shprits-mnogorazovyy-steklyannyy-zhane-sh-712-150-ml-01.jpg"/>
        <xdr:cNvPicPr/>
      </xdr:nvPicPr>
      <xdr:blipFill>
        <a:blip r:embed="rId10"/>
        <a:stretch/>
      </xdr:blipFill>
      <xdr:spPr>
        <a:xfrm>
          <a:off x="5952240" y="11922120"/>
          <a:ext cx="914040" cy="914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485640</xdr:colOff>
      <xdr:row>13</xdr:row>
      <xdr:rowOff>0</xdr:rowOff>
    </xdr:from>
    <xdr:to>
      <xdr:col>7</xdr:col>
      <xdr:colOff>790200</xdr:colOff>
      <xdr:row>14</xdr:row>
      <xdr:rowOff>50760</xdr:rowOff>
    </xdr:to>
    <xdr:pic>
      <xdr:nvPicPr>
        <xdr:cNvPr id="18" name="Рисунок 46" descr="https://www.megi.ru/upload/resize_cache/iblock/658/268_800_1c82d9f683feff4cc9a688a6b4b38eb32/6580b087f86d4bfbf5adebcddb0c3506.png"/>
        <xdr:cNvPicPr/>
      </xdr:nvPicPr>
      <xdr:blipFill>
        <a:blip r:embed="rId11"/>
        <a:stretch/>
      </xdr:blipFill>
      <xdr:spPr>
        <a:xfrm>
          <a:off x="6104520" y="12845880"/>
          <a:ext cx="304560" cy="907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1014120</xdr:colOff>
      <xdr:row>13</xdr:row>
      <xdr:rowOff>723600</xdr:rowOff>
    </xdr:to>
    <xdr:pic>
      <xdr:nvPicPr>
        <xdr:cNvPr id="19" name="Рисунок 47" descr="https://www.deal-med.ru/files2/shtativ_na_kolesah.jpg"/>
        <xdr:cNvPicPr/>
      </xdr:nvPicPr>
      <xdr:blipFill>
        <a:blip r:embed="rId12"/>
        <a:stretch/>
      </xdr:blipFill>
      <xdr:spPr>
        <a:xfrm>
          <a:off x="5618880" y="12845880"/>
          <a:ext cx="1014120" cy="72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304920</xdr:colOff>
      <xdr:row>13</xdr:row>
      <xdr:rowOff>47520</xdr:rowOff>
    </xdr:from>
    <xdr:to>
      <xdr:col>7</xdr:col>
      <xdr:colOff>1428480</xdr:colOff>
      <xdr:row>13</xdr:row>
      <xdr:rowOff>730080</xdr:rowOff>
    </xdr:to>
    <xdr:pic>
      <xdr:nvPicPr>
        <xdr:cNvPr id="20" name="Рисунок 48" descr="https://trade.analitika-ufa.ru/images/01/553.jpg"/>
        <xdr:cNvPicPr/>
      </xdr:nvPicPr>
      <xdr:blipFill>
        <a:blip r:embed="rId13"/>
        <a:stretch/>
      </xdr:blipFill>
      <xdr:spPr>
        <a:xfrm>
          <a:off x="5923800" y="12893400"/>
          <a:ext cx="1123560" cy="68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247680</xdr:colOff>
      <xdr:row>14</xdr:row>
      <xdr:rowOff>38160</xdr:rowOff>
    </xdr:from>
    <xdr:to>
      <xdr:col>7</xdr:col>
      <xdr:colOff>1371240</xdr:colOff>
      <xdr:row>14</xdr:row>
      <xdr:rowOff>720720</xdr:rowOff>
    </xdr:to>
    <xdr:pic>
      <xdr:nvPicPr>
        <xdr:cNvPr id="21" name="Рисунок 49" descr="https://trade.analitika-ufa.ru/images/01/553.jpg"/>
        <xdr:cNvPicPr/>
      </xdr:nvPicPr>
      <xdr:blipFill>
        <a:blip r:embed="rId14"/>
        <a:stretch/>
      </xdr:blipFill>
      <xdr:spPr>
        <a:xfrm>
          <a:off x="5866560" y="13741200"/>
          <a:ext cx="1123560" cy="68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257040</xdr:colOff>
      <xdr:row>15</xdr:row>
      <xdr:rowOff>0</xdr:rowOff>
    </xdr:from>
    <xdr:to>
      <xdr:col>7</xdr:col>
      <xdr:colOff>1380600</xdr:colOff>
      <xdr:row>15</xdr:row>
      <xdr:rowOff>682560</xdr:rowOff>
    </xdr:to>
    <xdr:pic>
      <xdr:nvPicPr>
        <xdr:cNvPr id="22" name="Рисунок 50" descr="https://trade.analitika-ufa.ru/images/01/553.jpg"/>
        <xdr:cNvPicPr/>
      </xdr:nvPicPr>
      <xdr:blipFill>
        <a:blip r:embed="rId15"/>
        <a:stretch/>
      </xdr:blipFill>
      <xdr:spPr>
        <a:xfrm>
          <a:off x="5875920" y="14579280"/>
          <a:ext cx="1123560" cy="682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1114200</xdr:colOff>
      <xdr:row>7</xdr:row>
      <xdr:rowOff>809640</xdr:rowOff>
    </xdr:to>
    <xdr:pic>
      <xdr:nvPicPr>
        <xdr:cNvPr id="23" name="Рисунок 41" descr="https://www.netran.ru/wa-data/public/shop/products/19/75/77519/images/40418/40418.0x402.jpg"/>
        <xdr:cNvPicPr/>
      </xdr:nvPicPr>
      <xdr:blipFill>
        <a:blip r:embed="rId16"/>
        <a:stretch/>
      </xdr:blipFill>
      <xdr:spPr>
        <a:xfrm>
          <a:off x="5618880" y="6721200"/>
          <a:ext cx="1114200" cy="809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232920</xdr:colOff>
      <xdr:row>16</xdr:row>
      <xdr:rowOff>26280</xdr:rowOff>
    </xdr:from>
    <xdr:to>
      <xdr:col>7</xdr:col>
      <xdr:colOff>1410840</xdr:colOff>
      <xdr:row>16</xdr:row>
      <xdr:rowOff>1209240</xdr:rowOff>
    </xdr:to>
    <xdr:pic>
      <xdr:nvPicPr>
        <xdr:cNvPr id="24" name="Рисунок 43" descr="https://img.bizorg.su/goods/eff/401/540e8beb1d76.jpg"/>
        <xdr:cNvPicPr/>
      </xdr:nvPicPr>
      <xdr:blipFill>
        <a:blip r:embed="rId17"/>
        <a:stretch/>
      </xdr:blipFill>
      <xdr:spPr>
        <a:xfrm>
          <a:off x="5851800" y="15434280"/>
          <a:ext cx="1177920" cy="1182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449280</xdr:colOff>
      <xdr:row>17</xdr:row>
      <xdr:rowOff>14040</xdr:rowOff>
    </xdr:from>
    <xdr:to>
      <xdr:col>7</xdr:col>
      <xdr:colOff>1297800</xdr:colOff>
      <xdr:row>17</xdr:row>
      <xdr:rowOff>1015560</xdr:rowOff>
    </xdr:to>
    <xdr:pic>
      <xdr:nvPicPr>
        <xdr:cNvPr id="25" name="Рисунок 45" descr="Хладоэлемент МХД-2"/>
        <xdr:cNvPicPr/>
      </xdr:nvPicPr>
      <xdr:blipFill>
        <a:blip r:embed="rId18"/>
        <a:stretch/>
      </xdr:blipFill>
      <xdr:spPr>
        <a:xfrm>
          <a:off x="6068160" y="16650720"/>
          <a:ext cx="848520" cy="1001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304560</xdr:colOff>
      <xdr:row>19</xdr:row>
      <xdr:rowOff>304560</xdr:rowOff>
    </xdr:to>
    <xdr:sp>
      <xdr:nvSpPr>
        <xdr:cNvPr id="26" name="AutoShape 4"/>
        <xdr:cNvSpPr/>
      </xdr:nvSpPr>
      <xdr:spPr>
        <a:xfrm>
          <a:off x="4631040" y="1856088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204480</xdr:colOff>
      <xdr:row>19</xdr:row>
      <xdr:rowOff>55080</xdr:rowOff>
    </xdr:from>
    <xdr:to>
      <xdr:col>7</xdr:col>
      <xdr:colOff>1378080</xdr:colOff>
      <xdr:row>20</xdr:row>
      <xdr:rowOff>45720</xdr:rowOff>
    </xdr:to>
    <xdr:pic>
      <xdr:nvPicPr>
        <xdr:cNvPr id="27" name="Рисунок 52" descr="https://www.8a.ru/kat/big/29131.jpg"/>
        <xdr:cNvPicPr/>
      </xdr:nvPicPr>
      <xdr:blipFill>
        <a:blip r:embed="rId19"/>
        <a:stretch/>
      </xdr:blipFill>
      <xdr:spPr>
        <a:xfrm>
          <a:off x="5823360" y="18615960"/>
          <a:ext cx="1173600" cy="911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388440</xdr:colOff>
      <xdr:row>17</xdr:row>
      <xdr:rowOff>1008720</xdr:rowOff>
    </xdr:from>
    <xdr:to>
      <xdr:col>7</xdr:col>
      <xdr:colOff>1343880</xdr:colOff>
      <xdr:row>19</xdr:row>
      <xdr:rowOff>41760</xdr:rowOff>
    </xdr:to>
    <xdr:pic>
      <xdr:nvPicPr>
        <xdr:cNvPr id="28" name="Рисунок 55" descr="Манжета НИАД М1574А стандартная взрослая 27-35 см Манжеты фото в интернет-магазине  Дезнэт"/>
        <xdr:cNvPicPr/>
      </xdr:nvPicPr>
      <xdr:blipFill>
        <a:blip r:embed="rId20"/>
        <a:stretch/>
      </xdr:blipFill>
      <xdr:spPr>
        <a:xfrm>
          <a:off x="6007320" y="17645400"/>
          <a:ext cx="955440" cy="957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304560</xdr:colOff>
      <xdr:row>21</xdr:row>
      <xdr:rowOff>108000</xdr:rowOff>
    </xdr:to>
    <xdr:sp>
      <xdr:nvSpPr>
        <xdr:cNvPr id="29" name="AutoShape 4"/>
        <xdr:cNvSpPr/>
      </xdr:nvSpPr>
      <xdr:spPr>
        <a:xfrm>
          <a:off x="4631040" y="1948176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304560</xdr:colOff>
      <xdr:row>21</xdr:row>
      <xdr:rowOff>108000</xdr:rowOff>
    </xdr:to>
    <xdr:sp>
      <xdr:nvSpPr>
        <xdr:cNvPr id="30" name="AutoShape 4"/>
        <xdr:cNvSpPr/>
      </xdr:nvSpPr>
      <xdr:spPr>
        <a:xfrm>
          <a:off x="4631040" y="19481760"/>
          <a:ext cx="304560" cy="304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357480</xdr:colOff>
      <xdr:row>6</xdr:row>
      <xdr:rowOff>28080</xdr:rowOff>
    </xdr:from>
    <xdr:to>
      <xdr:col>7</xdr:col>
      <xdr:colOff>1266120</xdr:colOff>
      <xdr:row>7</xdr:row>
      <xdr:rowOff>5760</xdr:rowOff>
    </xdr:to>
    <xdr:pic>
      <xdr:nvPicPr>
        <xdr:cNvPr id="31" name="Рисунок 33" descr="Наконечник д/дозатора универс. нестер. 100-1000 мкл, б/фильтра, 500шт/уп"/>
        <xdr:cNvPicPr/>
      </xdr:nvPicPr>
      <xdr:blipFill>
        <a:blip r:embed="rId21"/>
        <a:stretch/>
      </xdr:blipFill>
      <xdr:spPr>
        <a:xfrm>
          <a:off x="5976360" y="5815800"/>
          <a:ext cx="908640" cy="91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8" activeCellId="0" sqref="F18"/>
    </sheetView>
  </sheetViews>
  <sheetFormatPr defaultColWidth="8.73046875" defaultRowHeight="15.5" zeroHeight="false" outlineLevelRow="0" outlineLevelCol="0"/>
  <cols>
    <col collapsed="false" customWidth="true" hidden="false" outlineLevel="0" max="1" min="1" style="1" width="5.72"/>
    <col collapsed="false" customWidth="true" hidden="false" outlineLevel="0" max="2" min="2" style="2" width="32.45"/>
    <col collapsed="false" customWidth="true" hidden="true" outlineLevel="0" max="3" min="3" style="1" width="21.55"/>
    <col collapsed="false" customWidth="true" hidden="false" outlineLevel="0" max="4" min="4" style="3" width="6.91"/>
    <col collapsed="false" customWidth="true" hidden="false" outlineLevel="0" max="5" min="5" style="1" width="7.54"/>
    <col collapsed="false" customWidth="true" hidden="false" outlineLevel="0" max="6" min="6" style="1" width="13.01"/>
    <col collapsed="false" customWidth="true" hidden="false" outlineLevel="0" max="7" min="7" style="1" width="14.01"/>
    <col collapsed="false" customWidth="true" hidden="false" outlineLevel="0" max="8" min="8" style="1" width="22.28"/>
    <col collapsed="false" customWidth="true" hidden="true" outlineLevel="0" max="11" min="9" style="1" width="11.52"/>
    <col collapsed="false" customWidth="false" hidden="false" outlineLevel="0" max="14" min="12" style="1" width="8.72"/>
    <col collapsed="false" customWidth="true" hidden="false" outlineLevel="0" max="15" min="15" style="1" width="11.99"/>
    <col collapsed="false" customWidth="false" hidden="false" outlineLevel="0" max="1024" min="16" style="1" width="8.72"/>
  </cols>
  <sheetData>
    <row r="1" customFormat="false" ht="15.5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</row>
    <row r="2" customFormat="false" ht="93" hidden="false" customHeight="true" outlineLevel="0" collapsed="false">
      <c r="A2" s="5" t="n">
        <v>1</v>
      </c>
      <c r="B2" s="6" t="s">
        <v>10</v>
      </c>
      <c r="C2" s="7" t="s">
        <v>11</v>
      </c>
      <c r="D2" s="8" t="s">
        <v>12</v>
      </c>
      <c r="E2" s="5" t="n">
        <v>12</v>
      </c>
      <c r="F2" s="9" t="n">
        <v>1400</v>
      </c>
      <c r="G2" s="9" t="n">
        <f aca="false">E2*F2</f>
        <v>16800</v>
      </c>
      <c r="H2" s="5"/>
      <c r="I2" s="10"/>
      <c r="J2" s="11"/>
      <c r="K2" s="1" t="s">
        <v>13</v>
      </c>
      <c r="O2" s="9" t="n">
        <v>1380</v>
      </c>
    </row>
    <row r="3" customFormat="false" ht="93" hidden="false" customHeight="true" outlineLevel="0" collapsed="false">
      <c r="A3" s="5" t="n">
        <f aca="false">A2+1</f>
        <v>2</v>
      </c>
      <c r="B3" s="6" t="s">
        <v>14</v>
      </c>
      <c r="C3" s="7" t="s">
        <v>15</v>
      </c>
      <c r="D3" s="8" t="s">
        <v>12</v>
      </c>
      <c r="E3" s="5" t="n">
        <v>1</v>
      </c>
      <c r="F3" s="9" t="n">
        <v>2000</v>
      </c>
      <c r="G3" s="9" t="n">
        <f aca="false">E3*F3</f>
        <v>2000</v>
      </c>
      <c r="H3" s="5"/>
      <c r="I3" s="5"/>
      <c r="J3" s="5"/>
      <c r="K3" s="1" t="s">
        <v>16</v>
      </c>
      <c r="O3" s="9" t="n">
        <v>1005.37</v>
      </c>
    </row>
    <row r="4" customFormat="false" ht="73.5" hidden="false" customHeight="true" outlineLevel="0" collapsed="false">
      <c r="A4" s="5" t="n">
        <f aca="false">A3+1</f>
        <v>3</v>
      </c>
      <c r="B4" s="6" t="s">
        <v>17</v>
      </c>
      <c r="C4" s="7" t="s">
        <v>18</v>
      </c>
      <c r="D4" s="7" t="s">
        <v>19</v>
      </c>
      <c r="E4" s="5" t="n">
        <v>10</v>
      </c>
      <c r="F4" s="9" t="n">
        <v>60</v>
      </c>
      <c r="G4" s="9" t="n">
        <f aca="false">E4*F4</f>
        <v>600</v>
      </c>
      <c r="H4" s="5"/>
      <c r="I4" s="10"/>
      <c r="J4" s="5"/>
      <c r="O4" s="9" t="n">
        <v>50.74</v>
      </c>
    </row>
    <row r="5" customFormat="false" ht="92.25" hidden="false" customHeight="true" outlineLevel="0" collapsed="false">
      <c r="A5" s="5" t="n">
        <f aca="false">A4+1</f>
        <v>4</v>
      </c>
      <c r="B5" s="6" t="s">
        <v>20</v>
      </c>
      <c r="C5" s="7" t="s">
        <v>21</v>
      </c>
      <c r="D5" s="8" t="s">
        <v>12</v>
      </c>
      <c r="E5" s="5" t="n">
        <v>80</v>
      </c>
      <c r="F5" s="9" t="n">
        <v>4</v>
      </c>
      <c r="G5" s="9" t="n">
        <f aca="false">E5*F5</f>
        <v>320</v>
      </c>
      <c r="H5" s="5"/>
      <c r="I5" s="10"/>
      <c r="J5" s="5"/>
      <c r="K5" s="1" t="s">
        <v>22</v>
      </c>
      <c r="O5" s="9" t="n">
        <v>3.4</v>
      </c>
    </row>
    <row r="6" customFormat="false" ht="88.5" hidden="false" customHeight="true" outlineLevel="0" collapsed="false">
      <c r="A6" s="5" t="n">
        <f aca="false">A5+1</f>
        <v>5</v>
      </c>
      <c r="B6" s="6" t="s">
        <v>23</v>
      </c>
      <c r="C6" s="7" t="s">
        <v>24</v>
      </c>
      <c r="D6" s="8" t="s">
        <v>12</v>
      </c>
      <c r="E6" s="5" t="n">
        <v>60</v>
      </c>
      <c r="F6" s="9" t="n">
        <v>4</v>
      </c>
      <c r="G6" s="9" t="n">
        <f aca="false">E6*F6</f>
        <v>240</v>
      </c>
      <c r="H6" s="5"/>
      <c r="I6" s="10"/>
      <c r="J6" s="5"/>
      <c r="K6" s="1" t="s">
        <v>25</v>
      </c>
      <c r="O6" s="9" t="n">
        <v>3.28</v>
      </c>
    </row>
    <row r="7" customFormat="false" ht="73.5" hidden="false" customHeight="true" outlineLevel="0" collapsed="false">
      <c r="A7" s="5" t="n">
        <f aca="false">A6+1</f>
        <v>6</v>
      </c>
      <c r="B7" s="6" t="s">
        <v>26</v>
      </c>
      <c r="C7" s="7" t="s">
        <v>27</v>
      </c>
      <c r="D7" s="7" t="s">
        <v>28</v>
      </c>
      <c r="E7" s="5" t="n">
        <v>1</v>
      </c>
      <c r="F7" s="9" t="n">
        <v>600</v>
      </c>
      <c r="G7" s="9" t="n">
        <f aca="false">E7*F7</f>
        <v>600</v>
      </c>
      <c r="I7" s="5"/>
      <c r="J7" s="5"/>
      <c r="O7" s="9" t="n">
        <v>530</v>
      </c>
    </row>
    <row r="8" customFormat="false" ht="66.75" hidden="false" customHeight="true" outlineLevel="0" collapsed="false">
      <c r="A8" s="5" t="n">
        <f aca="false">A7+1</f>
        <v>7</v>
      </c>
      <c r="B8" s="6" t="s">
        <v>29</v>
      </c>
      <c r="C8" s="7" t="s">
        <v>30</v>
      </c>
      <c r="D8" s="8" t="s">
        <v>12</v>
      </c>
      <c r="E8" s="5" t="n">
        <v>1</v>
      </c>
      <c r="F8" s="9" t="n">
        <v>350</v>
      </c>
      <c r="G8" s="9" t="n">
        <f aca="false">E8*F8</f>
        <v>350</v>
      </c>
      <c r="I8" s="10"/>
      <c r="J8" s="5"/>
      <c r="K8" s="1" t="s">
        <v>31</v>
      </c>
      <c r="O8" s="9" t="n">
        <v>220</v>
      </c>
    </row>
    <row r="9" customFormat="false" ht="84.75" hidden="false" customHeight="true" outlineLevel="0" collapsed="false">
      <c r="A9" s="5" t="n">
        <f aca="false">A8+1</f>
        <v>8</v>
      </c>
      <c r="B9" s="6" t="s">
        <v>32</v>
      </c>
      <c r="C9" s="7" t="s">
        <v>33</v>
      </c>
      <c r="D9" s="8" t="s">
        <v>12</v>
      </c>
      <c r="E9" s="5" t="n">
        <v>3</v>
      </c>
      <c r="F9" s="9" t="n">
        <v>40</v>
      </c>
      <c r="G9" s="9" t="n">
        <f aca="false">E9*F9</f>
        <v>120</v>
      </c>
      <c r="H9" s="5"/>
      <c r="I9" s="10"/>
      <c r="J9" s="5"/>
      <c r="K9" s="1" t="s">
        <v>34</v>
      </c>
      <c r="O9" s="9" t="n">
        <v>29.5</v>
      </c>
    </row>
    <row r="10" customFormat="false" ht="95.25" hidden="false" customHeight="true" outlineLevel="0" collapsed="false">
      <c r="A10" s="5" t="n">
        <f aca="false">A9+1</f>
        <v>9</v>
      </c>
      <c r="B10" s="6" t="s">
        <v>35</v>
      </c>
      <c r="C10" s="7" t="s">
        <v>36</v>
      </c>
      <c r="D10" s="8" t="s">
        <v>12</v>
      </c>
      <c r="E10" s="5" t="n">
        <v>100</v>
      </c>
      <c r="F10" s="9" t="n">
        <v>55</v>
      </c>
      <c r="G10" s="9" t="n">
        <f aca="false">E10*F10</f>
        <v>5500</v>
      </c>
      <c r="H10" s="5"/>
      <c r="I10" s="5"/>
      <c r="J10" s="5"/>
      <c r="K10" s="1" t="s">
        <v>37</v>
      </c>
      <c r="O10" s="9" t="n">
        <v>49</v>
      </c>
    </row>
    <row r="11" customFormat="false" ht="86.25" hidden="false" customHeight="true" outlineLevel="0" collapsed="false">
      <c r="A11" s="5" t="n">
        <f aca="false">A10+1</f>
        <v>10</v>
      </c>
      <c r="B11" s="6" t="s">
        <v>38</v>
      </c>
      <c r="C11" s="7" t="s">
        <v>39</v>
      </c>
      <c r="D11" s="7" t="s">
        <v>40</v>
      </c>
      <c r="E11" s="5" t="n">
        <v>90</v>
      </c>
      <c r="F11" s="9" t="n">
        <v>12</v>
      </c>
      <c r="G11" s="9" t="n">
        <f aca="false">E11*F11</f>
        <v>1080</v>
      </c>
      <c r="H11" s="5"/>
      <c r="I11" s="5"/>
      <c r="J11" s="5"/>
      <c r="K11" s="1" t="s">
        <v>41</v>
      </c>
      <c r="O11" s="9" t="n">
        <v>10.52</v>
      </c>
    </row>
    <row r="12" customFormat="false" ht="69" hidden="false" customHeight="true" outlineLevel="0" collapsed="false">
      <c r="A12" s="5" t="n">
        <f aca="false">A11+1</f>
        <v>11</v>
      </c>
      <c r="B12" s="6" t="s">
        <v>42</v>
      </c>
      <c r="C12" s="7" t="s">
        <v>43</v>
      </c>
      <c r="D12" s="8" t="s">
        <v>12</v>
      </c>
      <c r="E12" s="5" t="n">
        <v>50</v>
      </c>
      <c r="F12" s="9" t="n">
        <v>3</v>
      </c>
      <c r="G12" s="9" t="n">
        <f aca="false">E12*F12</f>
        <v>150</v>
      </c>
      <c r="H12" s="5"/>
      <c r="I12" s="5"/>
      <c r="J12" s="5"/>
      <c r="O12" s="9" t="n">
        <v>1.42</v>
      </c>
    </row>
    <row r="13" customFormat="false" ht="80.25" hidden="false" customHeight="true" outlineLevel="0" collapsed="false">
      <c r="A13" s="5" t="n">
        <f aca="false">A12+1</f>
        <v>12</v>
      </c>
      <c r="B13" s="6" t="s">
        <v>44</v>
      </c>
      <c r="C13" s="7" t="s">
        <v>45</v>
      </c>
      <c r="D13" s="8" t="s">
        <v>12</v>
      </c>
      <c r="E13" s="5" t="n">
        <v>72</v>
      </c>
      <c r="F13" s="9"/>
      <c r="G13" s="9" t="n">
        <f aca="false">E13*F13</f>
        <v>0</v>
      </c>
      <c r="H13" s="5"/>
      <c r="I13" s="5"/>
      <c r="J13" s="5"/>
      <c r="K13" s="1" t="s">
        <v>46</v>
      </c>
      <c r="O13" s="9" t="n">
        <v>530.2</v>
      </c>
    </row>
    <row r="14" customFormat="false" ht="67.5" hidden="false" customHeight="true" outlineLevel="0" collapsed="false">
      <c r="A14" s="5" t="n">
        <f aca="false">A13+1</f>
        <v>13</v>
      </c>
      <c r="B14" s="6" t="s">
        <v>47</v>
      </c>
      <c r="C14" s="7"/>
      <c r="D14" s="8" t="s">
        <v>12</v>
      </c>
      <c r="E14" s="5" t="n">
        <v>11</v>
      </c>
      <c r="F14" s="9" t="n">
        <v>6600</v>
      </c>
      <c r="G14" s="9" t="n">
        <f aca="false">E14*F14</f>
        <v>72600</v>
      </c>
      <c r="H14" s="5"/>
      <c r="I14" s="5"/>
      <c r="J14" s="5"/>
      <c r="O14" s="9" t="n">
        <v>6600</v>
      </c>
    </row>
    <row r="15" customFormat="false" ht="69" hidden="false" customHeight="true" outlineLevel="0" collapsed="false">
      <c r="A15" s="5" t="n">
        <f aca="false">A14+1</f>
        <v>14</v>
      </c>
      <c r="B15" s="6" t="s">
        <v>48</v>
      </c>
      <c r="C15" s="7"/>
      <c r="D15" s="8" t="s">
        <v>12</v>
      </c>
      <c r="E15" s="5" t="n">
        <v>12</v>
      </c>
      <c r="F15" s="9" t="n">
        <v>1860</v>
      </c>
      <c r="G15" s="9" t="n">
        <f aca="false">E15*F15</f>
        <v>22320</v>
      </c>
      <c r="H15" s="5"/>
      <c r="I15" s="5"/>
      <c r="J15" s="5"/>
      <c r="O15" s="9" t="n">
        <v>1860</v>
      </c>
    </row>
    <row r="16" customFormat="false" ht="65.25" hidden="false" customHeight="true" outlineLevel="0" collapsed="false">
      <c r="A16" s="5" t="n">
        <f aca="false">A15+1</f>
        <v>15</v>
      </c>
      <c r="B16" s="6" t="s">
        <v>49</v>
      </c>
      <c r="C16" s="5"/>
      <c r="D16" s="8" t="s">
        <v>12</v>
      </c>
      <c r="E16" s="5" t="n">
        <v>2</v>
      </c>
      <c r="F16" s="9" t="n">
        <v>9130</v>
      </c>
      <c r="G16" s="9" t="n">
        <f aca="false">E16*F16</f>
        <v>18260</v>
      </c>
      <c r="H16" s="5"/>
      <c r="I16" s="5"/>
      <c r="J16" s="5"/>
      <c r="O16" s="9" t="n">
        <v>9130</v>
      </c>
    </row>
    <row r="17" customFormat="false" ht="96.75" hidden="false" customHeight="true" outlineLevel="0" collapsed="false">
      <c r="A17" s="5" t="n">
        <f aca="false">A16+1</f>
        <v>16</v>
      </c>
      <c r="B17" s="6" t="s">
        <v>50</v>
      </c>
      <c r="C17" s="7" t="n">
        <v>2011</v>
      </c>
      <c r="D17" s="8" t="s">
        <v>12</v>
      </c>
      <c r="E17" s="5" t="n">
        <v>24</v>
      </c>
      <c r="F17" s="9" t="n">
        <v>300</v>
      </c>
      <c r="G17" s="9" t="n">
        <f aca="false">E17*F17</f>
        <v>7200</v>
      </c>
      <c r="H17" s="10"/>
      <c r="I17" s="11"/>
      <c r="J17" s="1" t="s">
        <v>51</v>
      </c>
      <c r="O17" s="12" t="n">
        <v>157.5</v>
      </c>
    </row>
    <row r="18" customFormat="false" ht="82.5" hidden="false" customHeight="true" outlineLevel="0" collapsed="false">
      <c r="A18" s="5" t="n">
        <f aca="false">A17+1</f>
        <v>17</v>
      </c>
      <c r="B18" s="6" t="s">
        <v>52</v>
      </c>
      <c r="C18" s="7" t="n">
        <v>2016</v>
      </c>
      <c r="D18" s="8" t="s">
        <v>12</v>
      </c>
      <c r="E18" s="5" t="n">
        <v>14</v>
      </c>
      <c r="F18" s="9" t="n">
        <v>80</v>
      </c>
      <c r="G18" s="9" t="n">
        <f aca="false">E18*F18</f>
        <v>1120</v>
      </c>
      <c r="H18" s="5"/>
      <c r="I18" s="5"/>
      <c r="J18" s="1" t="s">
        <v>53</v>
      </c>
      <c r="O18" s="12" t="n">
        <v>78.55</v>
      </c>
    </row>
    <row r="19" customFormat="false" ht="69" hidden="false" customHeight="true" outlineLevel="0" collapsed="false">
      <c r="A19" s="5" t="n">
        <f aca="false">A18+1</f>
        <v>18</v>
      </c>
      <c r="B19" s="6" t="s">
        <v>54</v>
      </c>
      <c r="C19" s="7" t="n">
        <v>2015</v>
      </c>
      <c r="D19" s="8" t="s">
        <v>12</v>
      </c>
      <c r="E19" s="5" t="n">
        <v>6</v>
      </c>
      <c r="F19" s="5" t="n">
        <v>4600</v>
      </c>
      <c r="G19" s="12" t="n">
        <f aca="false">E19*F19</f>
        <v>27600</v>
      </c>
      <c r="H19" s="13"/>
      <c r="I19" s="5"/>
      <c r="J19" s="1" t="s">
        <v>55</v>
      </c>
      <c r="O19" s="12" t="n">
        <v>4500</v>
      </c>
    </row>
    <row r="20" customFormat="false" ht="72.5" hidden="false" customHeight="true" outlineLevel="0" collapsed="false">
      <c r="A20" s="5" t="n">
        <f aca="false">A19+1</f>
        <v>19</v>
      </c>
      <c r="B20" s="6" t="s">
        <v>56</v>
      </c>
      <c r="C20" s="7" t="n">
        <v>2010</v>
      </c>
      <c r="D20" s="8" t="s">
        <v>12</v>
      </c>
      <c r="E20" s="5" t="n">
        <v>2</v>
      </c>
      <c r="F20" s="12" t="n">
        <v>1700</v>
      </c>
      <c r="G20" s="12" t="n">
        <f aca="false">E20*F20</f>
        <v>3400</v>
      </c>
      <c r="H20" s="10"/>
      <c r="I20" s="5"/>
      <c r="J20" s="1" t="s">
        <v>57</v>
      </c>
      <c r="O20" s="12" t="n">
        <v>1625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LibreOffice/7.1.7.2$Windows_x86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2022-03-14T03:31:30Z</dcterms:created>
  <dc:creator>USER</dc:creator>
  <dc:description/>
  <dc:language>ru-RU</dc:language>
  <cp:lastModifiedBy/>
  <dcterms:modified xsi:type="dcterms:W3CDTF">2022-03-28T17:21:28Z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